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关于团的\2022\2019级推免\"/>
    </mc:Choice>
  </mc:AlternateContent>
  <xr:revisionPtr revIDLastSave="0" documentId="8_{1D617517-CDA7-48A3-BCF7-07DF7633BEA6}" xr6:coauthVersionLast="36" xr6:coauthVersionMax="36" xr10:uidLastSave="{00000000-0000-0000-0000-000000000000}"/>
  <bookViews>
    <workbookView xWindow="0" yWindow="0" windowWidth="21840" windowHeight="14145" xr2:uid="{328F9393-4455-4050-8D18-5344EAFE77BD}"/>
  </bookViews>
  <sheets>
    <sheet name="第一次公示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P12" i="1" s="1"/>
  <c r="O25" i="1"/>
  <c r="P25" i="1" s="1"/>
  <c r="O11" i="1"/>
  <c r="P11" i="1" s="1"/>
  <c r="O21" i="1"/>
  <c r="P21" i="1" s="1"/>
  <c r="O2" i="1"/>
  <c r="P2" i="1" s="1"/>
  <c r="O29" i="1"/>
  <c r="P29" i="1" s="1"/>
  <c r="O6" i="1"/>
  <c r="P6" i="1" s="1"/>
  <c r="O9" i="1"/>
  <c r="P9" i="1" s="1"/>
  <c r="O24" i="1"/>
  <c r="P24" i="1" s="1"/>
  <c r="O20" i="1"/>
  <c r="P20" i="1" s="1"/>
  <c r="O27" i="1"/>
  <c r="P27" i="1" s="1"/>
  <c r="O18" i="1"/>
  <c r="P18" i="1" s="1"/>
  <c r="O23" i="1"/>
  <c r="P23" i="1" s="1"/>
  <c r="O17" i="1"/>
  <c r="P17" i="1" s="1"/>
  <c r="O14" i="1"/>
  <c r="P14" i="1" s="1"/>
  <c r="O30" i="1"/>
  <c r="P30" i="1" s="1"/>
  <c r="O8" i="1"/>
  <c r="P8" i="1" s="1"/>
  <c r="O13" i="1"/>
  <c r="P13" i="1" s="1"/>
  <c r="O22" i="1"/>
  <c r="P22" i="1" s="1"/>
  <c r="O7" i="1"/>
  <c r="P7" i="1" s="1"/>
  <c r="O10" i="1"/>
  <c r="P10" i="1" s="1"/>
  <c r="O3" i="1"/>
  <c r="P3" i="1" s="1"/>
  <c r="O4" i="1"/>
  <c r="P4" i="1" s="1"/>
  <c r="O5" i="1"/>
  <c r="P5" i="1" s="1"/>
  <c r="O28" i="1"/>
  <c r="P28" i="1" s="1"/>
  <c r="O19" i="1"/>
  <c r="P19" i="1" s="1"/>
  <c r="O16" i="1"/>
  <c r="P16" i="1" s="1"/>
  <c r="O15" i="1"/>
  <c r="P15" i="1" s="1"/>
  <c r="O26" i="1"/>
  <c r="P26" i="1" s="1"/>
</calcChain>
</file>

<file path=xl/sharedStrings.xml><?xml version="1.0" encoding="utf-8"?>
<sst xmlns="http://schemas.openxmlformats.org/spreadsheetml/2006/main" count="45" uniqueCount="45">
  <si>
    <t>学号</t>
    <phoneticPr fontId="2" type="noConversion"/>
  </si>
  <si>
    <t>姓名</t>
    <phoneticPr fontId="2" type="noConversion"/>
  </si>
  <si>
    <t>思想政治素质</t>
    <phoneticPr fontId="2" type="noConversion"/>
  </si>
  <si>
    <t>理想信念</t>
    <phoneticPr fontId="1" type="noConversion"/>
  </si>
  <si>
    <t>学业辅导与课外阅读</t>
    <phoneticPr fontId="1" type="noConversion"/>
  </si>
  <si>
    <t>志愿服务</t>
    <phoneticPr fontId="1" type="noConversion"/>
  </si>
  <si>
    <t>社会实践</t>
    <phoneticPr fontId="1" type="noConversion"/>
  </si>
  <si>
    <t>体育锻炼</t>
    <phoneticPr fontId="1" type="noConversion"/>
  </si>
  <si>
    <t>文化艺术</t>
    <phoneticPr fontId="1" type="noConversion"/>
  </si>
  <si>
    <t>荣誉获奖</t>
    <phoneticPr fontId="1" type="noConversion"/>
  </si>
  <si>
    <t>学生工作</t>
    <phoneticPr fontId="1" type="noConversion"/>
  </si>
  <si>
    <t>国庆</t>
    <phoneticPr fontId="1" type="noConversion"/>
  </si>
  <si>
    <t>党庆</t>
    <phoneticPr fontId="1" type="noConversion"/>
  </si>
  <si>
    <t>冬奥</t>
    <phoneticPr fontId="1" type="noConversion"/>
  </si>
  <si>
    <t>总分</t>
    <phoneticPr fontId="2" type="noConversion"/>
  </si>
  <si>
    <t>综合素质加分
（总分*0.2）</t>
    <phoneticPr fontId="2" type="noConversion"/>
  </si>
  <si>
    <t>陈江媛</t>
    <phoneticPr fontId="1" type="noConversion"/>
  </si>
  <si>
    <t>王成瑞</t>
    <phoneticPr fontId="1" type="noConversion"/>
  </si>
  <si>
    <t>汪元森</t>
    <phoneticPr fontId="1" type="noConversion"/>
  </si>
  <si>
    <t>黄星童</t>
    <phoneticPr fontId="1" type="noConversion"/>
  </si>
  <si>
    <t>刘全</t>
    <phoneticPr fontId="1" type="noConversion"/>
  </si>
  <si>
    <t>陈思涵</t>
    <phoneticPr fontId="1" type="noConversion"/>
  </si>
  <si>
    <t>孙羿鹏</t>
    <phoneticPr fontId="1" type="noConversion"/>
  </si>
  <si>
    <t>刘扬</t>
    <phoneticPr fontId="1" type="noConversion"/>
  </si>
  <si>
    <t>向尔格</t>
    <phoneticPr fontId="1" type="noConversion"/>
  </si>
  <si>
    <t>陈志朋</t>
    <phoneticPr fontId="1" type="noConversion"/>
  </si>
  <si>
    <t>许骞</t>
    <phoneticPr fontId="1" type="noConversion"/>
  </si>
  <si>
    <t>王子恒</t>
    <phoneticPr fontId="1" type="noConversion"/>
  </si>
  <si>
    <t>于倬浩</t>
    <phoneticPr fontId="1" type="noConversion"/>
  </si>
  <si>
    <t>李厚润</t>
    <phoneticPr fontId="1" type="noConversion"/>
  </si>
  <si>
    <t>舒文桐</t>
    <phoneticPr fontId="1" type="noConversion"/>
  </si>
  <si>
    <t>高一鸣</t>
    <phoneticPr fontId="1" type="noConversion"/>
  </si>
  <si>
    <t>黄欣梅</t>
    <phoneticPr fontId="1" type="noConversion"/>
  </si>
  <si>
    <t>李林豇</t>
    <phoneticPr fontId="1" type="noConversion"/>
  </si>
  <si>
    <t>耿熙文</t>
    <phoneticPr fontId="1" type="noConversion"/>
  </si>
  <si>
    <t>赵嘉一</t>
    <phoneticPr fontId="1" type="noConversion"/>
  </si>
  <si>
    <t>张明德</t>
    <phoneticPr fontId="1" type="noConversion"/>
  </si>
  <si>
    <t>何东楠</t>
    <phoneticPr fontId="1" type="noConversion"/>
  </si>
  <si>
    <t>农钧翔</t>
    <phoneticPr fontId="1" type="noConversion"/>
  </si>
  <si>
    <t>徐慧聪</t>
    <phoneticPr fontId="1" type="noConversion"/>
  </si>
  <si>
    <t>杨爽</t>
    <phoneticPr fontId="1" type="noConversion"/>
  </si>
  <si>
    <t>宫晨</t>
    <phoneticPr fontId="1" type="noConversion"/>
  </si>
  <si>
    <t>曾乐天</t>
    <phoneticPr fontId="1" type="noConversion"/>
  </si>
  <si>
    <t>黄千慧</t>
    <phoneticPr fontId="1" type="noConversion"/>
  </si>
  <si>
    <t>罗碚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</si>
</sst>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.5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D0BF5-81A6-44B9-955A-EB928C7BEB58}">
  <dimension ref="A1:P30"/>
  <sheetViews>
    <sheetView tabSelected="1" zoomScaleNormal="100" workbookViewId="0">
      <selection activeCell="C24" sqref="C24"/>
    </sheetView>
  </sheetViews>
  <sheetFormatPr defaultRowHeight="14.25" x14ac:dyDescent="0.2"/>
  <cols>
    <col min="1" max="1" width="12.625" bestFit="1" customWidth="1"/>
    <col min="2" max="2" width="11.625" bestFit="1" customWidth="1"/>
    <col min="3" max="3" width="8.875" customWidth="1"/>
    <col min="4" max="4" width="9.5" customWidth="1"/>
    <col min="5" max="5" width="14.125" bestFit="1" customWidth="1"/>
    <col min="6" max="6" width="11" bestFit="1" customWidth="1"/>
    <col min="7" max="7" width="11" customWidth="1"/>
    <col min="16" max="16" width="13.125" customWidth="1"/>
  </cols>
  <sheetData>
    <row r="1" spans="1:16" ht="28.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</row>
    <row r="2" spans="1:16" x14ac:dyDescent="0.2">
      <c r="A2" s="5">
        <v>2018202130</v>
      </c>
      <c r="B2" s="5" t="s">
        <v>40</v>
      </c>
      <c r="C2" s="5">
        <v>1.8</v>
      </c>
      <c r="D2" s="5">
        <v>1.2</v>
      </c>
      <c r="E2" s="5">
        <v>0.4</v>
      </c>
      <c r="F2" s="5">
        <v>0</v>
      </c>
      <c r="G2" s="5">
        <v>0.8</v>
      </c>
      <c r="H2" s="5">
        <v>0.2</v>
      </c>
      <c r="I2" s="5">
        <v>0</v>
      </c>
      <c r="J2" s="5">
        <v>0</v>
      </c>
      <c r="K2" s="5">
        <v>3</v>
      </c>
      <c r="L2" s="5">
        <v>0</v>
      </c>
      <c r="M2" s="5">
        <v>0</v>
      </c>
      <c r="N2" s="5">
        <v>0</v>
      </c>
      <c r="O2" s="5">
        <f>IF(SUM(C2:N2)&gt;20,20,SUM(C2:N2))</f>
        <v>7.4</v>
      </c>
      <c r="P2" s="1">
        <f>O2*0.2</f>
        <v>1.4800000000000002</v>
      </c>
    </row>
    <row r="3" spans="1:16" x14ac:dyDescent="0.2">
      <c r="A3" s="5">
        <v>2019200479</v>
      </c>
      <c r="B3" s="5" t="s">
        <v>23</v>
      </c>
      <c r="C3" s="5">
        <v>1.8</v>
      </c>
      <c r="D3" s="5">
        <v>1.8</v>
      </c>
      <c r="E3" s="5">
        <v>0</v>
      </c>
      <c r="F3" s="5">
        <v>1</v>
      </c>
      <c r="G3" s="5">
        <v>0.8</v>
      </c>
      <c r="H3" s="5">
        <v>0.4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f>IF(SUM(C3:N3)&gt;20,20,SUM(C3:N3))</f>
        <v>5.8</v>
      </c>
      <c r="P3" s="5">
        <f>O3*0.2</f>
        <v>1.1599999999999999</v>
      </c>
    </row>
    <row r="4" spans="1:16" x14ac:dyDescent="0.2">
      <c r="A4" s="5">
        <v>2019200491</v>
      </c>
      <c r="B4" s="5" t="s">
        <v>22</v>
      </c>
      <c r="C4" s="5">
        <v>1.8</v>
      </c>
      <c r="D4" s="5">
        <v>2</v>
      </c>
      <c r="E4" s="5">
        <v>0.2</v>
      </c>
      <c r="F4" s="5">
        <v>0</v>
      </c>
      <c r="G4" s="5">
        <v>0</v>
      </c>
      <c r="H4" s="5">
        <v>0.4</v>
      </c>
      <c r="I4" s="5">
        <v>0.5</v>
      </c>
      <c r="J4" s="5">
        <v>1</v>
      </c>
      <c r="K4" s="5">
        <v>3</v>
      </c>
      <c r="L4" s="5">
        <v>0</v>
      </c>
      <c r="M4" s="5">
        <v>0</v>
      </c>
      <c r="N4" s="5">
        <v>0</v>
      </c>
      <c r="O4" s="5">
        <f>IF(SUM(C4:N4)&gt;20,20,SUM(C4:N4))</f>
        <v>8.9</v>
      </c>
      <c r="P4" s="5">
        <f>O4*0.2</f>
        <v>1.7800000000000002</v>
      </c>
    </row>
    <row r="5" spans="1:16" x14ac:dyDescent="0.2">
      <c r="A5" s="5">
        <v>2019200579</v>
      </c>
      <c r="B5" s="5" t="s">
        <v>21</v>
      </c>
      <c r="C5" s="5">
        <v>2</v>
      </c>
      <c r="D5" s="5">
        <v>1</v>
      </c>
      <c r="E5" s="5">
        <v>0</v>
      </c>
      <c r="F5" s="5">
        <v>0.2</v>
      </c>
      <c r="G5" s="5">
        <v>0</v>
      </c>
      <c r="H5" s="5">
        <v>0</v>
      </c>
      <c r="I5" s="5">
        <v>0.8</v>
      </c>
      <c r="J5" s="5">
        <v>1</v>
      </c>
      <c r="K5" s="5">
        <v>2</v>
      </c>
      <c r="L5" s="5">
        <v>0</v>
      </c>
      <c r="M5" s="5">
        <v>0</v>
      </c>
      <c r="N5" s="5">
        <v>0</v>
      </c>
      <c r="O5" s="5">
        <f>IF(SUM(C5:N5)&gt;20,20,SUM(C5:N5))</f>
        <v>7</v>
      </c>
      <c r="P5" s="5">
        <f>O5*0.2</f>
        <v>1.4000000000000001</v>
      </c>
    </row>
    <row r="6" spans="1:16" x14ac:dyDescent="0.2">
      <c r="A6" s="5">
        <v>2019201407</v>
      </c>
      <c r="B6" s="5" t="s">
        <v>38</v>
      </c>
      <c r="C6" s="5">
        <v>1.8</v>
      </c>
      <c r="D6" s="5">
        <v>1</v>
      </c>
      <c r="E6" s="5">
        <v>0.4</v>
      </c>
      <c r="F6" s="5">
        <v>1</v>
      </c>
      <c r="G6" s="5">
        <v>0</v>
      </c>
      <c r="H6" s="5">
        <v>0.4</v>
      </c>
      <c r="I6" s="5">
        <v>0</v>
      </c>
      <c r="J6" s="5">
        <v>0</v>
      </c>
      <c r="K6" s="5">
        <v>3</v>
      </c>
      <c r="L6" s="5">
        <v>0</v>
      </c>
      <c r="M6" s="5">
        <v>0</v>
      </c>
      <c r="N6" s="5">
        <v>0</v>
      </c>
      <c r="O6" s="5">
        <f>IF(SUM(C6:N6)&gt;20,20,SUM(C6:N6))</f>
        <v>7.6</v>
      </c>
      <c r="P6" s="5">
        <f>O6*0.2</f>
        <v>1.52</v>
      </c>
    </row>
    <row r="7" spans="1:16" x14ac:dyDescent="0.2">
      <c r="A7" s="5">
        <v>2019201408</v>
      </c>
      <c r="B7" s="5" t="s">
        <v>25</v>
      </c>
      <c r="C7" s="5">
        <v>1.8</v>
      </c>
      <c r="D7" s="5">
        <v>2</v>
      </c>
      <c r="E7" s="5">
        <v>1</v>
      </c>
      <c r="F7" s="5">
        <v>1</v>
      </c>
      <c r="G7" s="5">
        <v>0</v>
      </c>
      <c r="H7" s="5">
        <v>0.6</v>
      </c>
      <c r="I7" s="5">
        <v>0.5</v>
      </c>
      <c r="J7" s="5">
        <v>3</v>
      </c>
      <c r="K7" s="5">
        <v>5</v>
      </c>
      <c r="L7" s="5">
        <v>0</v>
      </c>
      <c r="M7" s="5">
        <v>0</v>
      </c>
      <c r="N7" s="5">
        <v>0</v>
      </c>
      <c r="O7" s="5">
        <f>IF(SUM(C7:N7)&gt;20,20,SUM(C7:N7))</f>
        <v>14.899999999999999</v>
      </c>
      <c r="P7" s="5">
        <f>O7*0.2</f>
        <v>2.98</v>
      </c>
    </row>
    <row r="8" spans="1:16" x14ac:dyDescent="0.2">
      <c r="A8" s="5">
        <v>2019201409</v>
      </c>
      <c r="B8" s="5" t="s">
        <v>28</v>
      </c>
      <c r="C8" s="5">
        <v>1.8</v>
      </c>
      <c r="D8" s="5">
        <v>1.8</v>
      </c>
      <c r="E8" s="5">
        <v>1</v>
      </c>
      <c r="F8" s="5">
        <v>1</v>
      </c>
      <c r="G8" s="5">
        <v>0</v>
      </c>
      <c r="H8" s="5">
        <v>0.6</v>
      </c>
      <c r="I8" s="5">
        <v>0.5</v>
      </c>
      <c r="J8" s="5">
        <v>3</v>
      </c>
      <c r="K8" s="5">
        <v>6</v>
      </c>
      <c r="L8" s="5">
        <v>0</v>
      </c>
      <c r="M8" s="5">
        <v>0</v>
      </c>
      <c r="N8" s="5">
        <v>0</v>
      </c>
      <c r="O8" s="5">
        <f>IF(SUM(C8:N8)&gt;20,20,SUM(C8:N8))</f>
        <v>15.7</v>
      </c>
      <c r="P8" s="5">
        <f>O8*0.2</f>
        <v>3.14</v>
      </c>
    </row>
    <row r="9" spans="1:16" x14ac:dyDescent="0.2">
      <c r="A9" s="5">
        <v>2019201411</v>
      </c>
      <c r="B9" s="5" t="s">
        <v>37</v>
      </c>
      <c r="C9" s="5">
        <v>1.8</v>
      </c>
      <c r="D9" s="5">
        <v>1</v>
      </c>
      <c r="E9" s="5">
        <v>0.6</v>
      </c>
      <c r="F9" s="5">
        <v>0.4</v>
      </c>
      <c r="G9" s="5">
        <v>0</v>
      </c>
      <c r="H9" s="5">
        <v>1</v>
      </c>
      <c r="I9" s="5">
        <v>0.5</v>
      </c>
      <c r="J9" s="5">
        <v>1.5</v>
      </c>
      <c r="K9" s="5">
        <v>3</v>
      </c>
      <c r="L9" s="5">
        <v>0</v>
      </c>
      <c r="M9" s="5">
        <v>0</v>
      </c>
      <c r="N9" s="5">
        <v>0</v>
      </c>
      <c r="O9" s="5">
        <f>IF(SUM(C9:N9)&gt;20,20,SUM(C9:N9))</f>
        <v>9.8000000000000007</v>
      </c>
      <c r="P9" s="5">
        <f>O9*0.2</f>
        <v>1.9600000000000002</v>
      </c>
    </row>
    <row r="10" spans="1:16" x14ac:dyDescent="0.2">
      <c r="A10" s="5">
        <v>2019201412</v>
      </c>
      <c r="B10" s="5" t="s">
        <v>24</v>
      </c>
      <c r="C10" s="5">
        <v>1.8</v>
      </c>
      <c r="D10" s="5">
        <v>1.8</v>
      </c>
      <c r="E10" s="5">
        <v>0.6</v>
      </c>
      <c r="F10" s="5">
        <v>1</v>
      </c>
      <c r="G10" s="5">
        <v>0</v>
      </c>
      <c r="H10" s="5">
        <v>1</v>
      </c>
      <c r="I10" s="5">
        <v>0.5</v>
      </c>
      <c r="J10" s="5">
        <v>4.5</v>
      </c>
      <c r="K10" s="5">
        <v>5</v>
      </c>
      <c r="L10" s="5">
        <v>0</v>
      </c>
      <c r="M10" s="5">
        <v>0</v>
      </c>
      <c r="N10" s="5">
        <v>0</v>
      </c>
      <c r="O10" s="5">
        <f>IF(SUM(C10:N10)&gt;20,20,SUM(C10:N10))</f>
        <v>16.2</v>
      </c>
      <c r="P10" s="5">
        <f>O10*0.2</f>
        <v>3.24</v>
      </c>
    </row>
    <row r="11" spans="1:16" x14ac:dyDescent="0.2">
      <c r="A11" s="5">
        <v>2019201413</v>
      </c>
      <c r="B11" s="5" t="s">
        <v>42</v>
      </c>
      <c r="C11" s="5">
        <v>1.8</v>
      </c>
      <c r="D11" s="5">
        <v>1</v>
      </c>
      <c r="E11" s="5">
        <v>0.8</v>
      </c>
      <c r="F11" s="5">
        <v>1</v>
      </c>
      <c r="G11" s="5">
        <v>0</v>
      </c>
      <c r="H11" s="5">
        <v>0.6</v>
      </c>
      <c r="I11" s="5">
        <v>0</v>
      </c>
      <c r="J11" s="5">
        <v>2.5</v>
      </c>
      <c r="K11" s="5">
        <v>2</v>
      </c>
      <c r="L11" s="5">
        <v>0</v>
      </c>
      <c r="M11" s="5">
        <v>0</v>
      </c>
      <c r="N11" s="5">
        <v>0</v>
      </c>
      <c r="O11" s="5">
        <f>IF(SUM(C11:N11)&gt;20,20,SUM(C11:N11))</f>
        <v>9.6999999999999993</v>
      </c>
      <c r="P11" s="5">
        <f>O11*0.2</f>
        <v>1.94</v>
      </c>
    </row>
    <row r="12" spans="1:16" x14ac:dyDescent="0.2">
      <c r="A12" s="5">
        <v>2019201415</v>
      </c>
      <c r="B12" s="5" t="s">
        <v>44</v>
      </c>
      <c r="C12" s="5">
        <v>1.8</v>
      </c>
      <c r="D12" s="5">
        <v>1</v>
      </c>
      <c r="E12" s="5">
        <v>1</v>
      </c>
      <c r="F12" s="5">
        <v>1</v>
      </c>
      <c r="G12" s="5">
        <v>0.8</v>
      </c>
      <c r="H12" s="5">
        <v>0.6</v>
      </c>
      <c r="I12" s="5">
        <v>0.5</v>
      </c>
      <c r="J12" s="5">
        <v>2</v>
      </c>
      <c r="K12" s="5">
        <v>3</v>
      </c>
      <c r="L12" s="5">
        <v>0</v>
      </c>
      <c r="M12" s="5">
        <v>0</v>
      </c>
      <c r="N12" s="5">
        <v>0</v>
      </c>
      <c r="O12" s="5">
        <f>IF(SUM(C12:N12)&gt;20,20,SUM(C12:N12))</f>
        <v>11.7</v>
      </c>
      <c r="P12" s="5">
        <f>O12*0.2</f>
        <v>2.34</v>
      </c>
    </row>
    <row r="13" spans="1:16" x14ac:dyDescent="0.2">
      <c r="A13" s="5">
        <v>2019201417</v>
      </c>
      <c r="B13" s="5" t="s">
        <v>27</v>
      </c>
      <c r="C13" s="5">
        <v>1.8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5">
        <v>0.8</v>
      </c>
      <c r="J13" s="5">
        <v>3</v>
      </c>
      <c r="K13" s="5">
        <v>5</v>
      </c>
      <c r="L13" s="5">
        <v>0</v>
      </c>
      <c r="M13" s="5">
        <v>0</v>
      </c>
      <c r="N13" s="5">
        <v>0</v>
      </c>
      <c r="O13" s="5">
        <f>IF(SUM(C13:N13)&gt;20,20,SUM(C13:N13))</f>
        <v>14.6</v>
      </c>
      <c r="P13" s="5">
        <f>O13*0.2</f>
        <v>2.92</v>
      </c>
    </row>
    <row r="14" spans="1:16" x14ac:dyDescent="0.2">
      <c r="A14" s="5">
        <v>2019201418</v>
      </c>
      <c r="B14" s="5" t="s">
        <v>30</v>
      </c>
      <c r="C14" s="5">
        <v>2</v>
      </c>
      <c r="D14" s="5">
        <v>2</v>
      </c>
      <c r="E14" s="5">
        <v>1</v>
      </c>
      <c r="F14" s="5">
        <v>1</v>
      </c>
      <c r="G14" s="5">
        <v>0</v>
      </c>
      <c r="H14" s="5">
        <v>1</v>
      </c>
      <c r="I14" s="5">
        <v>1</v>
      </c>
      <c r="J14" s="5">
        <v>5</v>
      </c>
      <c r="K14" s="5">
        <v>6</v>
      </c>
      <c r="L14" s="5">
        <v>0</v>
      </c>
      <c r="M14" s="5">
        <v>0</v>
      </c>
      <c r="N14" s="5">
        <v>0</v>
      </c>
      <c r="O14" s="5">
        <f>IF(SUM(C14:N14)&gt;20,20,SUM(C14:N14))</f>
        <v>19</v>
      </c>
      <c r="P14" s="5">
        <f>O14*0.2</f>
        <v>3.8000000000000003</v>
      </c>
    </row>
    <row r="15" spans="1:16" x14ac:dyDescent="0.2">
      <c r="A15" s="5">
        <v>2019201419</v>
      </c>
      <c r="B15" s="5" t="s">
        <v>17</v>
      </c>
      <c r="C15" s="5">
        <v>1.8</v>
      </c>
      <c r="D15" s="5">
        <v>1</v>
      </c>
      <c r="E15" s="5">
        <v>0.8</v>
      </c>
      <c r="F15" s="5">
        <v>1</v>
      </c>
      <c r="G15" s="5">
        <v>0</v>
      </c>
      <c r="H15" s="5">
        <v>0</v>
      </c>
      <c r="I15" s="5">
        <v>0.5</v>
      </c>
      <c r="J15" s="5">
        <v>1</v>
      </c>
      <c r="K15" s="5">
        <v>2</v>
      </c>
      <c r="L15" s="5">
        <v>0</v>
      </c>
      <c r="M15" s="5">
        <v>0</v>
      </c>
      <c r="N15" s="5">
        <v>0</v>
      </c>
      <c r="O15" s="5">
        <f>IF(SUM(C15:N15)&gt;20,20,SUM(C15:N15))</f>
        <v>8.1</v>
      </c>
      <c r="P15" s="5">
        <f>O15*0.2</f>
        <v>1.62</v>
      </c>
    </row>
    <row r="16" spans="1:16" x14ac:dyDescent="0.2">
      <c r="A16" s="5">
        <v>2019201420</v>
      </c>
      <c r="B16" s="5" t="s">
        <v>18</v>
      </c>
      <c r="C16" s="5">
        <v>1.8</v>
      </c>
      <c r="D16" s="5">
        <v>1</v>
      </c>
      <c r="E16" s="5">
        <v>0.4</v>
      </c>
      <c r="F16" s="5">
        <v>0.6</v>
      </c>
      <c r="G16" s="5">
        <v>0</v>
      </c>
      <c r="H16" s="5">
        <v>1</v>
      </c>
      <c r="I16" s="5">
        <v>0.5</v>
      </c>
      <c r="J16" s="5">
        <v>2</v>
      </c>
      <c r="K16" s="5">
        <v>3</v>
      </c>
      <c r="L16" s="5">
        <v>0</v>
      </c>
      <c r="M16" s="5">
        <v>0</v>
      </c>
      <c r="N16" s="5">
        <v>0</v>
      </c>
      <c r="O16" s="5">
        <f>IF(SUM(C16:N16)&gt;20,20,SUM(C16:N16))</f>
        <v>10.3</v>
      </c>
      <c r="P16" s="5">
        <f>O16*0.2</f>
        <v>2.06</v>
      </c>
    </row>
    <row r="17" spans="1:16" x14ac:dyDescent="0.2">
      <c r="A17" s="5">
        <v>2019201421</v>
      </c>
      <c r="B17" s="5" t="s">
        <v>31</v>
      </c>
      <c r="C17" s="5">
        <v>1.8</v>
      </c>
      <c r="D17" s="5">
        <v>1</v>
      </c>
      <c r="E17" s="5">
        <v>0.8</v>
      </c>
      <c r="F17" s="5">
        <v>0.8</v>
      </c>
      <c r="G17" s="5">
        <v>0</v>
      </c>
      <c r="H17" s="5">
        <v>0.6</v>
      </c>
      <c r="I17" s="5">
        <v>0.8</v>
      </c>
      <c r="J17" s="5">
        <v>3</v>
      </c>
      <c r="K17" s="5">
        <v>5</v>
      </c>
      <c r="L17" s="5">
        <v>0</v>
      </c>
      <c r="M17" s="5">
        <v>0</v>
      </c>
      <c r="N17" s="5">
        <v>0</v>
      </c>
      <c r="O17" s="5">
        <f>IF(SUM(C17:N17)&gt;20,20,SUM(C17:N17))</f>
        <v>13.799999999999999</v>
      </c>
      <c r="P17" s="1">
        <f>O17*0.2</f>
        <v>2.76</v>
      </c>
    </row>
    <row r="18" spans="1:16" x14ac:dyDescent="0.2">
      <c r="A18" s="5">
        <v>2019201422</v>
      </c>
      <c r="B18" s="5" t="s">
        <v>33</v>
      </c>
      <c r="C18" s="5">
        <v>1.8</v>
      </c>
      <c r="D18" s="5">
        <v>1</v>
      </c>
      <c r="E18" s="5">
        <v>0.4</v>
      </c>
      <c r="F18" s="5">
        <v>1</v>
      </c>
      <c r="G18" s="5">
        <v>0</v>
      </c>
      <c r="H18" s="5">
        <v>0.6</v>
      </c>
      <c r="I18" s="5">
        <v>0.5</v>
      </c>
      <c r="J18" s="5">
        <v>1</v>
      </c>
      <c r="K18" s="5">
        <v>6</v>
      </c>
      <c r="L18" s="5">
        <v>0</v>
      </c>
      <c r="M18" s="5">
        <v>0</v>
      </c>
      <c r="N18" s="5">
        <v>0</v>
      </c>
      <c r="O18" s="5">
        <f>IF(SUM(C18:N18)&gt;20,20,SUM(C18:N18))</f>
        <v>12.299999999999999</v>
      </c>
      <c r="P18" s="5">
        <f>O18*0.2</f>
        <v>2.46</v>
      </c>
    </row>
    <row r="19" spans="1:16" x14ac:dyDescent="0.2">
      <c r="A19" s="5">
        <v>2019201423</v>
      </c>
      <c r="B19" s="5" t="s">
        <v>19</v>
      </c>
      <c r="C19" s="5">
        <v>1.8</v>
      </c>
      <c r="D19" s="5">
        <v>1</v>
      </c>
      <c r="E19" s="5">
        <v>0.6</v>
      </c>
      <c r="F19" s="5">
        <v>1</v>
      </c>
      <c r="G19" s="5">
        <v>0</v>
      </c>
      <c r="H19" s="5">
        <v>0</v>
      </c>
      <c r="I19" s="5">
        <v>0.5</v>
      </c>
      <c r="J19" s="5">
        <v>2</v>
      </c>
      <c r="K19" s="5">
        <v>3</v>
      </c>
      <c r="L19" s="5">
        <v>0</v>
      </c>
      <c r="M19" s="5">
        <v>0</v>
      </c>
      <c r="N19" s="5">
        <v>0</v>
      </c>
      <c r="O19" s="5">
        <f>IF(SUM(C19:N19)&gt;20,20,SUM(C19:N19))</f>
        <v>9.9</v>
      </c>
      <c r="P19" s="5">
        <f>O19*0.2</f>
        <v>1.9800000000000002</v>
      </c>
    </row>
    <row r="20" spans="1:16" x14ac:dyDescent="0.2">
      <c r="A20" s="5">
        <v>2019202092</v>
      </c>
      <c r="B20" s="5" t="s">
        <v>35</v>
      </c>
      <c r="C20" s="5">
        <v>1.8</v>
      </c>
      <c r="D20" s="5">
        <v>2</v>
      </c>
      <c r="E20" s="5">
        <v>0</v>
      </c>
      <c r="F20" s="5">
        <v>1</v>
      </c>
      <c r="G20" s="5">
        <v>1</v>
      </c>
      <c r="H20" s="5">
        <v>0</v>
      </c>
      <c r="I20" s="5">
        <v>1</v>
      </c>
      <c r="J20" s="5">
        <v>5</v>
      </c>
      <c r="K20" s="5">
        <v>5</v>
      </c>
      <c r="L20" s="5">
        <v>0</v>
      </c>
      <c r="M20" s="5">
        <v>0</v>
      </c>
      <c r="N20" s="5">
        <v>4</v>
      </c>
      <c r="O20" s="5">
        <f>IF(SUM(C20:N20)&gt;20,20,SUM(C20:N20))</f>
        <v>20</v>
      </c>
      <c r="P20" s="5">
        <f>O20*0.2</f>
        <v>4</v>
      </c>
    </row>
    <row r="21" spans="1:16" x14ac:dyDescent="0.2">
      <c r="A21" s="5">
        <v>2019202140</v>
      </c>
      <c r="B21" s="5" t="s">
        <v>41</v>
      </c>
      <c r="C21" s="5">
        <v>1.8</v>
      </c>
      <c r="D21" s="5">
        <v>1.8</v>
      </c>
      <c r="E21" s="5">
        <v>0</v>
      </c>
      <c r="F21" s="5">
        <v>1</v>
      </c>
      <c r="G21" s="5">
        <v>0</v>
      </c>
      <c r="H21" s="5">
        <v>0</v>
      </c>
      <c r="I21" s="5">
        <v>0.5</v>
      </c>
      <c r="J21" s="5">
        <v>3</v>
      </c>
      <c r="K21" s="5">
        <v>5</v>
      </c>
      <c r="L21" s="5">
        <v>0</v>
      </c>
      <c r="M21" s="5">
        <v>0</v>
      </c>
      <c r="N21" s="5">
        <v>0</v>
      </c>
      <c r="O21" s="5">
        <f>IF(SUM(C21:N21)&gt;20,20,SUM(C21:N21))</f>
        <v>13.1</v>
      </c>
      <c r="P21" s="5">
        <f>O21*0.2</f>
        <v>2.62</v>
      </c>
    </row>
    <row r="22" spans="1:16" x14ac:dyDescent="0.2">
      <c r="A22" s="5">
        <v>2019202142</v>
      </c>
      <c r="B22" s="5" t="s">
        <v>26</v>
      </c>
      <c r="C22" s="5">
        <v>2</v>
      </c>
      <c r="D22" s="5">
        <v>1.8</v>
      </c>
      <c r="E22" s="5">
        <v>1</v>
      </c>
      <c r="F22" s="5">
        <v>1</v>
      </c>
      <c r="G22" s="5">
        <v>0</v>
      </c>
      <c r="H22" s="5">
        <v>1</v>
      </c>
      <c r="I22" s="5">
        <v>0.5</v>
      </c>
      <c r="J22" s="5">
        <v>5</v>
      </c>
      <c r="K22" s="5">
        <v>3</v>
      </c>
      <c r="L22" s="5">
        <v>0</v>
      </c>
      <c r="M22" s="5">
        <v>0</v>
      </c>
      <c r="N22" s="5">
        <v>0</v>
      </c>
      <c r="O22" s="5">
        <f>IF(SUM(C22:N22)&gt;20,20,SUM(C22:N22))</f>
        <v>15.3</v>
      </c>
      <c r="P22" s="5">
        <f>O22*0.2</f>
        <v>3.0600000000000005</v>
      </c>
    </row>
    <row r="23" spans="1:16" x14ac:dyDescent="0.2">
      <c r="A23" s="5">
        <v>2019202180</v>
      </c>
      <c r="B23" s="5" t="s">
        <v>32</v>
      </c>
      <c r="C23" s="5">
        <v>2</v>
      </c>
      <c r="D23" s="5">
        <v>2</v>
      </c>
      <c r="E23" s="5">
        <v>0.6</v>
      </c>
      <c r="F23" s="5">
        <v>1</v>
      </c>
      <c r="G23" s="5">
        <v>0</v>
      </c>
      <c r="H23" s="5">
        <v>0.4</v>
      </c>
      <c r="I23" s="5">
        <v>1</v>
      </c>
      <c r="J23" s="5">
        <v>1</v>
      </c>
      <c r="K23" s="5">
        <v>2</v>
      </c>
      <c r="L23" s="5">
        <v>0</v>
      </c>
      <c r="M23" s="5">
        <v>0</v>
      </c>
      <c r="N23" s="5">
        <v>0</v>
      </c>
      <c r="O23" s="5">
        <f>IF(SUM(C23:N23)&gt;20,20,SUM(C23:N23))</f>
        <v>10</v>
      </c>
      <c r="P23" s="5">
        <f>O23*0.2</f>
        <v>2</v>
      </c>
    </row>
    <row r="24" spans="1:16" x14ac:dyDescent="0.2">
      <c r="A24" s="5">
        <v>2019202191</v>
      </c>
      <c r="B24" s="5" t="s">
        <v>36</v>
      </c>
      <c r="C24" s="5">
        <v>1.8</v>
      </c>
      <c r="D24" s="5">
        <v>1</v>
      </c>
      <c r="E24" s="5">
        <v>0.2</v>
      </c>
      <c r="F24" s="5">
        <v>1</v>
      </c>
      <c r="G24" s="5">
        <v>1</v>
      </c>
      <c r="H24" s="5">
        <v>0</v>
      </c>
      <c r="I24" s="5">
        <v>0</v>
      </c>
      <c r="J24" s="5">
        <v>1.5</v>
      </c>
      <c r="K24" s="5">
        <v>2</v>
      </c>
      <c r="L24" s="5">
        <v>0</v>
      </c>
      <c r="M24" s="5">
        <v>0</v>
      </c>
      <c r="N24" s="5">
        <v>0</v>
      </c>
      <c r="O24" s="5">
        <f>IF(SUM(C24:N24)&gt;20,20,SUM(C24:N24))</f>
        <v>8.5</v>
      </c>
      <c r="P24" s="5">
        <f>O24*0.2</f>
        <v>1.7000000000000002</v>
      </c>
    </row>
    <row r="25" spans="1:16" x14ac:dyDescent="0.2">
      <c r="A25" s="5">
        <v>2019202223</v>
      </c>
      <c r="B25" s="5" t="s">
        <v>43</v>
      </c>
      <c r="C25" s="5">
        <v>1.8</v>
      </c>
      <c r="D25" s="5">
        <v>1.4</v>
      </c>
      <c r="E25" s="5">
        <v>0</v>
      </c>
      <c r="F25" s="5">
        <v>0.8</v>
      </c>
      <c r="G25" s="5">
        <v>0.8</v>
      </c>
      <c r="H25" s="5">
        <v>0.8</v>
      </c>
      <c r="I25" s="5">
        <v>0.5</v>
      </c>
      <c r="J25" s="5">
        <v>2.5</v>
      </c>
      <c r="K25" s="5">
        <v>2</v>
      </c>
      <c r="L25" s="5">
        <v>0</v>
      </c>
      <c r="M25" s="5">
        <v>0</v>
      </c>
      <c r="N25" s="5">
        <v>0</v>
      </c>
      <c r="O25" s="5">
        <f>IF(SUM(C25:N25)&gt;20,20,SUM(C25:N25))</f>
        <v>10.6</v>
      </c>
      <c r="P25" s="5">
        <f>O25*0.2</f>
        <v>2.12</v>
      </c>
    </row>
    <row r="26" spans="1:16" x14ac:dyDescent="0.2">
      <c r="A26" s="5">
        <v>2019202268</v>
      </c>
      <c r="B26" s="5" t="s">
        <v>16</v>
      </c>
      <c r="C26" s="5">
        <v>1.8</v>
      </c>
      <c r="D26" s="5">
        <v>2</v>
      </c>
      <c r="E26" s="5">
        <v>0.4</v>
      </c>
      <c r="F26" s="5">
        <v>1</v>
      </c>
      <c r="G26" s="5">
        <v>0</v>
      </c>
      <c r="H26" s="5">
        <v>0.4</v>
      </c>
      <c r="I26" s="5">
        <v>0.5</v>
      </c>
      <c r="J26" s="5">
        <v>1.5</v>
      </c>
      <c r="K26" s="5">
        <v>3</v>
      </c>
      <c r="L26" s="5">
        <v>0</v>
      </c>
      <c r="M26" s="5">
        <v>0</v>
      </c>
      <c r="N26" s="5">
        <v>0</v>
      </c>
      <c r="O26" s="5">
        <f>IF(SUM(C26:N26)&gt;20,20,SUM(C26:N26))</f>
        <v>10.600000000000001</v>
      </c>
      <c r="P26" s="5">
        <f>O26*0.2</f>
        <v>2.1200000000000006</v>
      </c>
    </row>
    <row r="27" spans="1:16" x14ac:dyDescent="0.2">
      <c r="A27" s="5">
        <v>2019202277</v>
      </c>
      <c r="B27" s="5" t="s">
        <v>34</v>
      </c>
      <c r="C27" s="5">
        <v>1.8</v>
      </c>
      <c r="D27" s="5">
        <v>1.8</v>
      </c>
      <c r="E27" s="5">
        <v>0</v>
      </c>
      <c r="F27" s="5">
        <v>1</v>
      </c>
      <c r="G27" s="5">
        <v>0</v>
      </c>
      <c r="H27" s="5">
        <v>0.8</v>
      </c>
      <c r="I27" s="5">
        <v>0.5</v>
      </c>
      <c r="J27" s="5">
        <v>4</v>
      </c>
      <c r="K27" s="5">
        <v>3</v>
      </c>
      <c r="L27" s="5">
        <v>0</v>
      </c>
      <c r="M27" s="5">
        <v>0</v>
      </c>
      <c r="N27" s="5">
        <v>0</v>
      </c>
      <c r="O27" s="5">
        <f>IF(SUM(C27:N27)&gt;20,20,SUM(C27:N27))</f>
        <v>12.899999999999999</v>
      </c>
      <c r="P27" s="5">
        <f>O27*0.2</f>
        <v>2.58</v>
      </c>
    </row>
    <row r="28" spans="1:16" x14ac:dyDescent="0.2">
      <c r="A28" s="5">
        <v>2019202294</v>
      </c>
      <c r="B28" s="5" t="s">
        <v>20</v>
      </c>
      <c r="C28" s="5">
        <v>1.8</v>
      </c>
      <c r="D28" s="5">
        <v>1.2</v>
      </c>
      <c r="E28" s="5">
        <v>0</v>
      </c>
      <c r="F28" s="5">
        <v>0.8</v>
      </c>
      <c r="G28" s="5">
        <v>0</v>
      </c>
      <c r="H28" s="5">
        <v>0.2</v>
      </c>
      <c r="I28" s="5">
        <v>0.5</v>
      </c>
      <c r="J28" s="5">
        <v>5</v>
      </c>
      <c r="K28" s="5">
        <v>5</v>
      </c>
      <c r="L28" s="5">
        <v>0</v>
      </c>
      <c r="M28" s="5">
        <v>0</v>
      </c>
      <c r="N28" s="5">
        <v>0</v>
      </c>
      <c r="O28" s="5">
        <f>IF(SUM(C28:N28)&gt;20,20,SUM(C28:N28))</f>
        <v>14.5</v>
      </c>
      <c r="P28" s="5">
        <f>O28*0.2</f>
        <v>2.9000000000000004</v>
      </c>
    </row>
    <row r="29" spans="1:16" x14ac:dyDescent="0.2">
      <c r="A29" s="5">
        <v>2019202363</v>
      </c>
      <c r="B29" s="5" t="s">
        <v>39</v>
      </c>
      <c r="C29" s="5">
        <v>1.8</v>
      </c>
      <c r="D29" s="5">
        <v>2</v>
      </c>
      <c r="E29" s="5">
        <v>0</v>
      </c>
      <c r="F29" s="5">
        <v>1</v>
      </c>
      <c r="G29" s="5">
        <v>0.8</v>
      </c>
      <c r="H29" s="5">
        <v>0.2</v>
      </c>
      <c r="I29" s="5">
        <v>0.5</v>
      </c>
      <c r="J29" s="5">
        <v>2</v>
      </c>
      <c r="K29" s="5">
        <v>2</v>
      </c>
      <c r="L29" s="5">
        <v>0</v>
      </c>
      <c r="M29" s="5">
        <v>0</v>
      </c>
      <c r="N29" s="5">
        <v>0</v>
      </c>
      <c r="O29" s="5">
        <f>IF(SUM(C29:N29)&gt;20,20,SUM(C29:N29))</f>
        <v>10.3</v>
      </c>
      <c r="P29" s="5">
        <f>O29*0.2</f>
        <v>2.06</v>
      </c>
    </row>
    <row r="30" spans="1:16" x14ac:dyDescent="0.2">
      <c r="A30" s="5">
        <v>2019202463</v>
      </c>
      <c r="B30" s="5" t="s">
        <v>29</v>
      </c>
      <c r="C30" s="5">
        <v>1.8</v>
      </c>
      <c r="D30" s="5">
        <v>0.8</v>
      </c>
      <c r="E30" s="5">
        <v>0.6</v>
      </c>
      <c r="F30" s="5">
        <v>1</v>
      </c>
      <c r="G30" s="5">
        <v>0</v>
      </c>
      <c r="H30" s="5">
        <v>0.4</v>
      </c>
      <c r="I30" s="5">
        <v>0</v>
      </c>
      <c r="J30" s="5">
        <v>3</v>
      </c>
      <c r="K30" s="5">
        <v>3</v>
      </c>
      <c r="L30" s="5">
        <v>0</v>
      </c>
      <c r="M30" s="5">
        <v>0</v>
      </c>
      <c r="N30" s="5">
        <v>0</v>
      </c>
      <c r="O30" s="5">
        <f>IF(SUM(C30:N30)&gt;20,20,SUM(C30:N30))</f>
        <v>10.600000000000001</v>
      </c>
      <c r="P30" s="5">
        <f>O30*0.2</f>
        <v>2.1200000000000006</v>
      </c>
    </row>
  </sheetData>
  <sheetProtection algorithmName="SHA-512" hashValue="Q/kDdXMPzLPlv00h0zc1y2VQdj4GCaWpBQZENbkcn1IUAOHhXRXpemhwZ70LGNIWTNGxbdYr7eaALg41HoJG7A==" saltValue="KrypHxijsIIolYI1FgYBEQ==" spinCount="100000" sheet="1" objects="1" scenarios="1"/>
  <sortState ref="A2:P30">
    <sortCondition ref="A2:A30"/>
  </sortState>
  <phoneticPr fontId="1" type="noConversion"/>
  <conditionalFormatting sqref="B17:B30">
    <cfRule type="duplicateValues" dxfId="3" priority="2"/>
  </conditionalFormatting>
  <conditionalFormatting sqref="A17:A30">
    <cfRule type="duplicateValues" dxfId="2" priority="1"/>
  </conditionalFormatting>
  <conditionalFormatting sqref="B1:B16">
    <cfRule type="duplicateValues" dxfId="1" priority="3"/>
  </conditionalFormatting>
  <conditionalFormatting sqref="A1:A1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第一次公示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wxt</dc:creator>
  <cp:lastModifiedBy>wxt</cp:lastModifiedBy>
  <dcterms:created xsi:type="dcterms:W3CDTF">2022-09-08T11:28:52Z</dcterms:created>
  <dcterms:modified xsi:type="dcterms:W3CDTF">2022-09-08T11:31:48Z</dcterms:modified>
</cp:coreProperties>
</file>